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rang2\Desktop\CALENDARE\6. CDRJ anul 2020\Calendare\"/>
    </mc:Choice>
  </mc:AlternateContent>
  <bookViews>
    <workbookView xWindow="0" yWindow="0" windowWidth="23040" windowHeight="8676"/>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3" i="1" l="1"/>
  <c r="AK24" i="1"/>
  <c r="AL24" i="1"/>
  <c r="AM24" i="1"/>
  <c r="AN24" i="1"/>
  <c r="AO24" i="1"/>
  <c r="AP24" i="1"/>
  <c r="AQ24" i="1"/>
  <c r="AR24" i="1"/>
  <c r="AS24" i="1"/>
  <c r="AT24" i="1"/>
  <c r="AU24" i="1"/>
  <c r="AJ24" i="1"/>
  <c r="AZ24" i="1" l="1"/>
  <c r="AY24" i="1"/>
  <c r="G24" i="1"/>
  <c r="H24" i="1"/>
  <c r="I24" i="1"/>
  <c r="J24" i="1"/>
  <c r="K24" i="1"/>
  <c r="L24" i="1"/>
  <c r="M24" i="1"/>
  <c r="N24" i="1"/>
  <c r="O24" i="1"/>
  <c r="P24" i="1"/>
  <c r="Q24" i="1"/>
  <c r="R24" i="1"/>
  <c r="S24" i="1"/>
  <c r="T24" i="1"/>
  <c r="U24" i="1"/>
  <c r="V24" i="1"/>
  <c r="W24" i="1"/>
  <c r="X24" i="1"/>
  <c r="Y24" i="1"/>
  <c r="Z24" i="1"/>
  <c r="AA24" i="1"/>
  <c r="AB24" i="1"/>
  <c r="AC24" i="1"/>
  <c r="AD24" i="1"/>
  <c r="AE24" i="1"/>
  <c r="AF24" i="1"/>
  <c r="AG24" i="1"/>
  <c r="AH24" i="1"/>
  <c r="AI24" i="1"/>
  <c r="F24" i="1"/>
  <c r="AW24" i="1" l="1"/>
</calcChain>
</file>

<file path=xl/sharedStrings.xml><?xml version="1.0" encoding="utf-8"?>
<sst xmlns="http://schemas.openxmlformats.org/spreadsheetml/2006/main" count="125" uniqueCount="68">
  <si>
    <t>Denumire GAL</t>
  </si>
  <si>
    <t>Județul</t>
  </si>
  <si>
    <t xml:space="preserve">PAGINA DE INTERNET GAL </t>
  </si>
  <si>
    <t>MAI</t>
  </si>
  <si>
    <t>IUNIE</t>
  </si>
  <si>
    <t>IULIE</t>
  </si>
  <si>
    <t>AUGUST</t>
  </si>
  <si>
    <t>SEPTEMBRIE</t>
  </si>
  <si>
    <t>OCTOMBRIE</t>
  </si>
  <si>
    <t>NOIEMBRIE</t>
  </si>
  <si>
    <t>DECEMBRIE</t>
  </si>
  <si>
    <t>IANUARIE</t>
  </si>
  <si>
    <t>FEBRUARIE</t>
  </si>
  <si>
    <t>MARTIE</t>
  </si>
  <si>
    <t>APRILIE</t>
  </si>
  <si>
    <t>Total Sumă Lansată  pe Măsuri</t>
  </si>
  <si>
    <t xml:space="preserve">Nr. proiecte selectate la nivelul GAL </t>
  </si>
  <si>
    <t>Valoarea nerambursabila a proiectelor selectate</t>
  </si>
  <si>
    <t>OBSERVATII</t>
  </si>
  <si>
    <t>Alocarea Financiară a SDL 19.2</t>
  </si>
  <si>
    <t>Măsura</t>
  </si>
  <si>
    <t>Suma Lansată (2017)</t>
  </si>
  <si>
    <t>Suma ce  va fi Lansată (2017)</t>
  </si>
  <si>
    <t>Suma ce  va fi Lansată (2018)</t>
  </si>
  <si>
    <t>Suma ce  va fi Lansată (2019)</t>
  </si>
  <si>
    <t>Procent din Alocarea Financiară a SDL</t>
  </si>
  <si>
    <t>Asociația GAL ”Parâng”</t>
  </si>
  <si>
    <t>Gorj, Vâlcea</t>
  </si>
  <si>
    <t>www.galparang.ro</t>
  </si>
  <si>
    <t>M1/6B</t>
  </si>
  <si>
    <t>M4/1A</t>
  </si>
  <si>
    <t>M5/2A</t>
  </si>
  <si>
    <t>M7/3A</t>
  </si>
  <si>
    <t>M3/1C</t>
  </si>
  <si>
    <t>M6/6A</t>
  </si>
  <si>
    <t>M2/6B</t>
  </si>
  <si>
    <t>M8/6B</t>
  </si>
  <si>
    <t>M9/4A</t>
  </si>
  <si>
    <t>M10/5C</t>
  </si>
  <si>
    <t>M11/3A</t>
  </si>
  <si>
    <t>Sesiune deschisa in perioada 30.03.2018 - 31.05.2018, prelungita pana in 21.06.2018. Au fost depuse 24 proiecte. Au fost selectate 24 proiecte in valoare de 240.000 euro. Valoarea alocata pentru aceasta masura a fost modificata prin Nota nr.257008/21.01.2019 de aprobare a modificarii de SDL.</t>
  </si>
  <si>
    <r>
      <t>NR inre</t>
    </r>
    <r>
      <rPr>
        <sz val="11"/>
        <rFont val="Calibri"/>
        <family val="2"/>
        <scheme val="minor"/>
      </rPr>
      <t>g GAL PARANG 447/05.08.2019</t>
    </r>
  </si>
  <si>
    <t>Ianuarie</t>
  </si>
  <si>
    <t>Suma ce va fi lansata (2020)</t>
  </si>
  <si>
    <t>Februarie</t>
  </si>
  <si>
    <r>
      <t>Sesiune deschisa in perioada 01.03.2018 - 30.04.2018, prelungita pana in 15.05.2018.In urma Comitetului de selectie din 19.06.2018 (</t>
    </r>
    <r>
      <rPr>
        <u/>
        <sz val="11"/>
        <rFont val="Calibri"/>
        <family val="2"/>
        <scheme val="minor"/>
      </rPr>
      <t>Raport de selectie 338/19.06.2018), la nivelul GAL, au fost selectate 3 proiecte in valoare de 15.000 euro</t>
    </r>
    <r>
      <rPr>
        <sz val="11"/>
        <rFont val="Calibri"/>
        <family val="2"/>
        <scheme val="minor"/>
      </rPr>
      <t>.  Acestea au fost notificate de CRFIR in vederea contractarii. Din luna iulie anul 2018 cand beneficiarii au primit notificarile de eligibilitate transmise de OJFIR Gorj si pana la sfarsitul lunii ianuarie 2019, beneficiarii nu s-au prezentat sa semneze Contractele de Finantare cu AFIR. Datorita acestui fapt conform prevederilor proceduale AFIR a notificat beneficiarii ca respectivele Contracte de Finantare au statut de “</t>
    </r>
    <r>
      <rPr>
        <u/>
        <sz val="11"/>
        <rFont val="Calibri"/>
        <family val="2"/>
        <scheme val="minor"/>
      </rPr>
      <t>Contract de finantare neincheiat” cu statut de reziliat</t>
    </r>
    <r>
      <rPr>
        <sz val="11"/>
        <rFont val="Calibri"/>
        <family val="2"/>
        <scheme val="minor"/>
      </rPr>
      <t xml:space="preserve">. Valoarea alocata pentru aceasta masura a fost modificata prin Nota nr.257008/21.01.2019 de aprobare a modificarii de SDL. Masura se va redeschide in luna Mai 2019, avand o valoare totala alocata conform aspectelor descrise mai sus de 15 000,00 euro. Perioada sesiunii fiind 13.05.2019 – 28.06.2019 . Urmare a </t>
    </r>
    <r>
      <rPr>
        <u/>
        <sz val="11"/>
        <rFont val="Calibri"/>
        <family val="2"/>
        <scheme val="minor"/>
      </rPr>
      <t>Raportului de Selectie 433/02.08.2019, la nivelul GAL, au mai fost selectate 2 proiecte in valoare de 10.000 euro</t>
    </r>
    <r>
      <rPr>
        <sz val="11"/>
        <rFont val="Calibri"/>
        <family val="2"/>
        <scheme val="minor"/>
      </rPr>
      <t xml:space="preserve">. Valoarea ramasa este de 5.000 euro. Masura aflata pe Apel in perioada 26.09.2019-11.11.2019, </t>
    </r>
    <r>
      <rPr>
        <u/>
        <sz val="11"/>
        <rFont val="Calibri"/>
        <family val="2"/>
        <scheme val="minor"/>
      </rPr>
      <t>valoarea disponibila fiind de 5 000 euro, si prelungita ulterior in perioada 11.11.2019- 22.11.2019 , s-a depus 1 proiect aflat in evaluare la GAL.S-a selectat la GAL 1 proiect conform raportului de selectie nr 783/18.12.2019, proiectul s-a depus de beneficiar pt eligibilitate la OJFIR Gorj. Proiect declarat eligibil de Ijfir Gorj in baza Notificarii nr 83/14.01.2020.</t>
    </r>
  </si>
  <si>
    <r>
      <t>In cadrul sesiunii au fost depuse un numar de 5 proiecte , au fost evaluate de catre GAL conform Raportului de evaluare. In data de 04.03.2019 a fost intrunit Comitetul de Selectien conform Raportului de Selectie 124/04.03.2019, la nivelul GAL au fost selectate 5 proiecte in valoare de 294.045,60 euro, iar dupa perioada de contestatii proiectele vor fi transmise catre OJFIR Tg Jiu. Conform Notificarilor de eligibilitate nr 669/10.04.2019, 639/05.04.2019, 2834/03.04.2019, 3879/14.05.2019,</t>
    </r>
    <r>
      <rPr>
        <u/>
        <sz val="11"/>
        <rFont val="Calibri"/>
        <family val="2"/>
        <scheme val="minor"/>
      </rPr>
      <t xml:space="preserve"> un numar de 4 beneficiari </t>
    </r>
    <r>
      <rPr>
        <sz val="11"/>
        <rFont val="Calibri"/>
        <family val="2"/>
        <scheme val="minor"/>
      </rPr>
      <t>au fost Notificati in vederea contractarii. Suma ramasa disponibila in baza Notificarilor de</t>
    </r>
    <r>
      <rPr>
        <u/>
        <sz val="11"/>
        <rFont val="Calibri"/>
        <family val="2"/>
        <scheme val="minor"/>
      </rPr>
      <t xml:space="preserve"> eligibiliate este 95.763,10 euro</t>
    </r>
    <r>
      <rPr>
        <sz val="11"/>
        <rFont val="Calibri"/>
        <family val="2"/>
        <scheme val="minor"/>
      </rPr>
      <t>, Masura aflata pe Apel in perioada 30.08.2019-30.09.2019. Masura s-a inchis la termen urmand perioada de evaluare la GAL, s-au depus 2 proiecte in valoare de</t>
    </r>
    <r>
      <rPr>
        <u/>
        <sz val="11"/>
        <rFont val="Calibri"/>
        <family val="2"/>
        <scheme val="minor"/>
      </rPr>
      <t xml:space="preserve"> 95692.17</t>
    </r>
    <r>
      <rPr>
        <sz val="11"/>
        <rFont val="Calibri"/>
        <family val="2"/>
        <scheme val="minor"/>
      </rPr>
      <t>.Conform Raportului de Selectie 683/20.11.2019 au fost selectate la GAL 2 proiecte au fost selectate si depuse de beneficiari la Ojfir Gorj. Pana in prezent 1 proiect a fost declarat eligibil pt finantare de OJFIR Gorj in baza Notificarii nr 91/15.01.2020.</t>
    </r>
  </si>
  <si>
    <r>
      <rPr>
        <b/>
        <sz val="18"/>
        <color theme="1"/>
        <rFont val="Calibri"/>
        <family val="2"/>
        <scheme val="minor"/>
      </rPr>
      <t>Calendar lansari masuri SDL GAL Parang</t>
    </r>
    <r>
      <rPr>
        <sz val="11"/>
        <color theme="1"/>
        <rFont val="Calibri"/>
        <family val="2"/>
        <scheme val="minor"/>
      </rPr>
      <t xml:space="preserve"> </t>
    </r>
  </si>
  <si>
    <t>Martie</t>
  </si>
  <si>
    <t>Aprilie</t>
  </si>
  <si>
    <t>Mai</t>
  </si>
  <si>
    <t>Iunie</t>
  </si>
  <si>
    <t>Masura s-a prelungit ulterior pana in data de 10.05.2019. Masura s-a prelungit ulterior in perioada 10.05.2019 - 28.06.2019. Măsură prelungită cu erată nr 01 până în data de 09.07.2019. Conform Raportului de Selectie 434/02.08.2019 a fost selectat 1 proiect in valoare de 20.000 euro. Valoarea ramasa este de 10.426 euro. Proiect Notificat eligibil  de AFIR conform Notificarii nr 1545/30.08.2019. Proiect finalizat conform informare transmisa de  beneficiar.</t>
  </si>
  <si>
    <t>Masura deschisa in perioada 13.05.2019 – 17.07.2019. Sesiune inchisa, s-a depus 2 proiecte care se afla in evaluare la GAL. Un Proiect s-a selectat la GAL in baza Raportului de Selectie nr 552/26.09.2019, iar dupa perioada de contestatii se va transmite catre OJFIR Gorj. Proiect transmis la Ojfir Gorj in vederea evaluarii.Proiect notificat eligibil in baza notificarii nr 2043/19.11.2019. Contract de finantare semnat cu AFIR  in data de 12.02.2020. Proiect suspendat de AFIR pe perioada Starii de Alerta conform Notificarii nr 821/01.07.2020.</t>
  </si>
  <si>
    <t>Iulie</t>
  </si>
  <si>
    <t>August</t>
  </si>
  <si>
    <t>Septembrie</t>
  </si>
  <si>
    <t>Octombrie</t>
  </si>
  <si>
    <r>
      <t>In cadrul masurii M1/6B, in prima sesiune de deschidere nu au fost depuse proiecte la GAL PARANG. In cea de-a doua sesiune, conform Raportului de Selectie nr. 119/28.02.2018, au fost depuse 9 proiecte, din care au fost selectate 8 proiecte in valoarea de 682.075,02 euro. 7 solicitanti cu proiecte in valoare de</t>
    </r>
    <r>
      <rPr>
        <u/>
        <sz val="11"/>
        <rFont val="Calibri"/>
        <family val="2"/>
        <scheme val="minor"/>
      </rPr>
      <t xml:space="preserve"> 598.402 </t>
    </r>
    <r>
      <rPr>
        <sz val="11"/>
        <rFont val="Calibri"/>
        <family val="2"/>
        <scheme val="minor"/>
      </rPr>
      <t>euro au fost notificati de CRFIR in vederea contractarii. 1 solicitant si-a retras proiectul in valoare de</t>
    </r>
    <r>
      <rPr>
        <u/>
        <sz val="11"/>
        <rFont val="Calibri"/>
        <family val="2"/>
        <scheme val="minor"/>
      </rPr>
      <t xml:space="preserve"> 84.955 </t>
    </r>
    <r>
      <rPr>
        <sz val="11"/>
        <rFont val="Calibri"/>
        <family val="2"/>
        <scheme val="minor"/>
      </rPr>
      <t xml:space="preserve">euro. Conform Notei primite de la GAL, valoarea ramasa este de </t>
    </r>
    <r>
      <rPr>
        <u/>
        <sz val="11"/>
        <rFont val="Calibri"/>
        <family val="2"/>
        <scheme val="minor"/>
      </rPr>
      <t>211.598</t>
    </r>
    <r>
      <rPr>
        <sz val="11"/>
        <rFont val="Calibri"/>
        <family val="2"/>
        <scheme val="minor"/>
      </rPr>
      <t xml:space="preserve"> euro. In luna septembrie a fost redeschisa sesiunea, iar conform Raportului de Selectie nr.747/04.12.2019 au mai fost selectate 2 proiecte in valoare de </t>
    </r>
    <r>
      <rPr>
        <u/>
        <sz val="11"/>
        <rFont val="Calibri"/>
        <family val="2"/>
        <scheme val="minor"/>
      </rPr>
      <t>209.955</t>
    </r>
    <r>
      <rPr>
        <sz val="11"/>
        <rFont val="Calibri"/>
        <family val="2"/>
        <scheme val="minor"/>
      </rPr>
      <t xml:space="preserve"> euro.  Valoarea ramasa dupa cel de-al treilea apel de selectie este de </t>
    </r>
    <r>
      <rPr>
        <u/>
        <sz val="11"/>
        <rFont val="Calibri"/>
        <family val="2"/>
        <scheme val="minor"/>
      </rPr>
      <t>1.643</t>
    </r>
    <r>
      <rPr>
        <sz val="11"/>
        <rFont val="Calibri"/>
        <family val="2"/>
        <scheme val="minor"/>
      </rPr>
      <t xml:space="preserve"> euro.   In urma Notificarii 3049/11.04.2019 UAT Sacelu a primit Nota de Neincheiere Contract aferenta Contractului de Finantare nr 2453/21.03.2019, pe suma declarata eligibila de</t>
    </r>
    <r>
      <rPr>
        <u/>
        <sz val="11"/>
        <rFont val="Calibri"/>
        <family val="2"/>
        <scheme val="minor"/>
      </rPr>
      <t xml:space="preserve"> 84259</t>
    </r>
    <r>
      <rPr>
        <sz val="11"/>
        <rFont val="Calibri"/>
        <family val="2"/>
        <scheme val="minor"/>
      </rPr>
      <t xml:space="preserve"> euro.  Suma ramasa disponibila se va redeschide la GAL sesiune de primire proiecte.    </t>
    </r>
    <r>
      <rPr>
        <u/>
        <sz val="11"/>
        <rFont val="Calibri"/>
        <family val="2"/>
        <scheme val="minor"/>
      </rPr>
      <t xml:space="preserve"> Sesiune deschisa in perioada 06.11.2019 - 30.12.2019 pe alocarea financiara 85902.00 (suma ramasa disponibila pe masura in urma  contractarii, explicata detaliat in Nota nr 584/02.10.2019).</t>
    </r>
    <r>
      <rPr>
        <sz val="11"/>
        <rFont val="Calibri"/>
        <family val="2"/>
        <scheme val="minor"/>
      </rPr>
      <t xml:space="preserve"> S-a depus 1 proiect si se afla in etapa de evaluare la GAL. Proiect selectat la GAL conform Raportului de Selectie nr 114/03.03.2020, Proiect depus de beneficiar la Ojfir/Crfir in vederea stabilirii eligibilitatii.
 </t>
    </r>
    <r>
      <rPr>
        <b/>
        <u/>
        <sz val="11"/>
        <rFont val="Calibri"/>
        <family val="2"/>
        <scheme val="minor"/>
      </rPr>
      <t>Suma totala contractata afereta masurii M1/6B este de 807 829,94 euro, 11 proiecte selectate de GAL iar 9 proiecte selectate de Afir pentru finantare (suma stabilita in baza Contractelor de Finantare si a Notificarii de Eligibilitate).</t>
    </r>
    <r>
      <rPr>
        <sz val="11"/>
        <rFont val="Calibri"/>
        <family val="2"/>
        <scheme val="minor"/>
      </rPr>
      <t xml:space="preserve">
   </t>
    </r>
  </si>
  <si>
    <r>
      <t xml:space="preserve">Conform Raportului de Selectie nr.658/19.10.2018,  a fost selectat 1 proiect in valoare de 134.169,50 lei. Acest proiect a fost declarat neeligibil de catre CRFIR, drept pentru care GAL  a depus in decembrie 2018 o modificare de SDL prin care corecteaza aceasta masura. Valoarea alocata pentru aceasta masura a fost modificata prin Nota nr.257008/21.01.2019 de aprobare a modificarii de SDL. Masura aflata pe apel in perioada de 26.02.2020 - 30.04.2020.  
 </t>
    </r>
    <r>
      <rPr>
        <b/>
        <u/>
        <sz val="11"/>
        <rFont val="Calibri"/>
        <family val="2"/>
        <scheme val="minor"/>
      </rPr>
      <t>APEL DE SELECTIE SUSPENDAT CONFORM NOTEI TRANSMISE DE AM PNDR NR 221983/16.03.2020 Apel de selectie reluat in perioada de Apel conform Notei AM PNDR nr 235393/14.05.2020 din data de 18.05.2020 pana in 02.07.2020. Ulterior Apel de Selectie prelungit in perioada 03.07.2020 - 31.07.2020. Apelul de Selectie s-a inchis la data de 31.07.2020 iar la GAL in cadrul Apelului de Selectie nu s-au depus proiecte.</t>
    </r>
  </si>
  <si>
    <r>
      <t xml:space="preserve">Aceasta masura a fost introdusa prin Nota nr.257008/21.01.2019 de aprobare a modificarii de SDL, urmand a fi deschisa in urmatoarea perioada, Masura se va lansa in perioada 29.05.2019 - 28.06.2019. Măsură prelungită în perioada 26.02.2020 - 30.04.2020.   
 </t>
    </r>
    <r>
      <rPr>
        <b/>
        <u/>
        <sz val="11"/>
        <rFont val="Calibri"/>
        <family val="2"/>
        <scheme val="minor"/>
      </rPr>
      <t>APEL DE SELECTIE SUSPENDAT CONFORM NOTEI TRANSMISE DE AM PNDR NR 221983/16.03.2020 Apel de selectie reluat in perioada de Apel conform Notei AM PNDR nr 235393/14.05.2020 din data de 18.05.2020 pana in 02.07.2020. Ulterior Apel de Selectie prelungit in perioada 01.08.2020 - 31.08.2020.</t>
    </r>
    <r>
      <rPr>
        <sz val="11"/>
        <rFont val="Calibri"/>
        <family val="2"/>
        <scheme val="minor"/>
      </rPr>
      <t xml:space="preserve"> S-a depus un proiect la GAL afalndu-se in evaluare.</t>
    </r>
  </si>
  <si>
    <t>noiembrie</t>
  </si>
  <si>
    <t>suma ce va fi lansata (2020)</t>
  </si>
  <si>
    <r>
      <t>Sesiune programata pe Apel de Selectie in perioada 05.03.2020 - 30.04.2020.
 APEL DE SELECTIE SUSPENDAT CONFORM NOTEI TRANSMISE DE AM PNDR NR 221983/16.03.2020 Apel de selectie reluat in perioada de Apel conform Notei AM PNDR nr 235393/14.05.2020 din data de 18.05.2020 pana in 02.07.2020, prelungit pana pe 13.07.2020, apoi pana pe 31.07.2020, fiind depuse 2 proiecte care se afla in evaluare la GAL.</t>
    </r>
    <r>
      <rPr>
        <b/>
        <sz val="11"/>
        <rFont val="Calibri"/>
        <family val="2"/>
        <scheme val="minor"/>
      </rPr>
      <t xml:space="preserve"> Conform Raportului de Selectie nr.406/10.09.2020 au fost selectate 2 proiecte in valoare de 14.000 euro. Sesiune ce urmeaza a fi lansata estimativ in noiembrie 2020.</t>
    </r>
  </si>
  <si>
    <t>Apel de selectie lansat in perioada 04.06.2020 - 06.07.2020; Apel de Selectie prelungit prin Erata in perioada 06.07.2020 - 16.07.2020.Apelul de Selectie s-a prelungit in perioada 17.07.2020 - 31.07.2020, S-a depus 1 proiect in cadrul Aplelului de Seelctie urmand ca proiectul depus sa fie evaluat la GAL Parang. Proiect retras la cerere de beneficiar conform cererii nr 21663/27.08.2020, urmand ca in luna octombrie GAL sa lanzseze un nou Apel de Selectie , Apel de selectie programat estimativ in noiembrie 2020.</t>
  </si>
  <si>
    <r>
      <t xml:space="preserve">Sesiune programata pe Apel de Selectie in perioada 10.02.2020 - 27.03.2020.
 </t>
    </r>
    <r>
      <rPr>
        <b/>
        <u/>
        <sz val="11"/>
        <color theme="1"/>
        <rFont val="Calibri"/>
        <family val="2"/>
        <scheme val="minor"/>
      </rPr>
      <t>APEL DE SELECTIE SUSPENDAT CONFORM NOTEI TRANSMISE DE AM PNDR NR 221983/16.03.2020 Apel de selectie reluat in perioada de Apel conform Notei AM PNDR nr 235393/14.05.2020 din data de 18.05.2020 pana in 29.05.2020. Proiect selectat in baza Raportului de Selectie nr 258/18.06.2020, depus de beneficiar la Ojfir Gorj in vederea eligibilitatii. Proiect selectat eligibil in baza Notificarii nr 2725/21.07.2020, in valoare de  25 000,00 euro.  Contract semnat de beneficiar cu AFIR in data de 15.10.2020</t>
    </r>
  </si>
  <si>
    <t>NR inreg GAL PARANG 496/05.11.2020</t>
  </si>
  <si>
    <t>luna noiembrie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</si>
</sst>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9C0006"/>
      <name val="Calibri"/>
      <family val="2"/>
      <scheme val="minor"/>
    </font>
    <font>
      <sz val="11"/>
      <color rgb="FF3F3F76"/>
      <name val="Calibri"/>
      <family val="2"/>
      <scheme val="minor"/>
    </font>
    <font>
      <sz val="11"/>
      <color rgb="FFFF0000"/>
      <name val="Calibri"/>
      <family val="2"/>
      <scheme val="minor"/>
    </font>
    <font>
      <b/>
      <sz val="11"/>
      <color theme="1"/>
      <name val="Calibri"/>
      <family val="2"/>
      <charset val="238"/>
      <scheme val="minor"/>
    </font>
    <font>
      <sz val="11"/>
      <name val="Calibri"/>
      <family val="2"/>
      <charset val="238"/>
      <scheme val="minor"/>
    </font>
    <font>
      <b/>
      <sz val="11"/>
      <name val="Calibri"/>
      <family val="2"/>
      <charset val="238"/>
      <scheme val="minor"/>
    </font>
    <font>
      <u/>
      <sz val="11"/>
      <color theme="10"/>
      <name val="Calibri"/>
      <family val="2"/>
      <charset val="238"/>
      <scheme val="minor"/>
    </font>
    <font>
      <sz val="11"/>
      <name val="Calibri"/>
      <family val="2"/>
      <scheme val="minor"/>
    </font>
    <font>
      <u/>
      <sz val="11"/>
      <name val="Calibri"/>
      <family val="2"/>
      <scheme val="minor"/>
    </font>
    <font>
      <b/>
      <sz val="18"/>
      <color theme="1"/>
      <name val="Calibri"/>
      <family val="2"/>
      <scheme val="minor"/>
    </font>
    <font>
      <b/>
      <u/>
      <sz val="11"/>
      <color theme="1"/>
      <name val="Calibri"/>
      <family val="2"/>
      <scheme val="minor"/>
    </font>
    <font>
      <b/>
      <u/>
      <sz val="11"/>
      <name val="Calibri"/>
      <family val="2"/>
      <scheme val="minor"/>
    </font>
    <font>
      <b/>
      <sz val="11"/>
      <name val="Calibri"/>
      <family val="2"/>
      <scheme val="minor"/>
    </font>
  </fonts>
  <fills count="7">
    <fill>
      <patternFill patternType="none"/>
    </fill>
    <fill>
      <patternFill patternType="gray125"/>
    </fill>
    <fill>
      <patternFill patternType="solid">
        <fgColor rgb="FFFFC7CE"/>
      </patternFill>
    </fill>
    <fill>
      <patternFill patternType="solid">
        <fgColor rgb="FFFFCC99"/>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s>
  <cellStyleXfs count="4">
    <xf numFmtId="0" fontId="0" fillId="0" borderId="0"/>
    <xf numFmtId="0" fontId="1" fillId="2" borderId="0" applyNumberFormat="0" applyBorder="0" applyAlignment="0" applyProtection="0"/>
    <xf numFmtId="0" fontId="2" fillId="3" borderId="1" applyNumberFormat="0" applyAlignment="0" applyProtection="0"/>
    <xf numFmtId="0" fontId="7" fillId="0" borderId="0" applyNumberFormat="0" applyFill="0" applyBorder="0" applyAlignment="0" applyProtection="0"/>
  </cellStyleXfs>
  <cellXfs count="70">
    <xf numFmtId="0" fontId="0" fillId="0" borderId="0" xfId="0"/>
    <xf numFmtId="0" fontId="4" fillId="0" borderId="0"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3" fontId="4" fillId="4" borderId="5"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xf>
    <xf numFmtId="0" fontId="4" fillId="4" borderId="7" xfId="0" applyFont="1" applyFill="1" applyBorder="1" applyAlignment="1">
      <alignment horizontal="center" vertical="top" wrapText="1"/>
    </xf>
    <xf numFmtId="0" fontId="4" fillId="4" borderId="11" xfId="0" applyFont="1" applyFill="1" applyBorder="1" applyAlignment="1">
      <alignment horizontal="center" wrapText="1"/>
    </xf>
    <xf numFmtId="0" fontId="4" fillId="4" borderId="9" xfId="0" applyFont="1" applyFill="1" applyBorder="1" applyAlignment="1">
      <alignment horizontal="center" vertical="center" wrapText="1"/>
    </xf>
    <xf numFmtId="3" fontId="4" fillId="4" borderId="12" xfId="0" applyNumberFormat="1" applyFont="1" applyFill="1" applyBorder="1" applyAlignment="1">
      <alignment horizontal="center" wrapText="1"/>
    </xf>
    <xf numFmtId="0" fontId="4" fillId="4" borderId="13" xfId="0" applyFont="1" applyFill="1" applyBorder="1" applyAlignment="1">
      <alignment horizontal="center" wrapText="1"/>
    </xf>
    <xf numFmtId="0" fontId="0" fillId="5" borderId="15" xfId="0" applyFont="1" applyFill="1" applyBorder="1" applyAlignment="1">
      <alignment horizontal="center" vertical="center"/>
    </xf>
    <xf numFmtId="4" fontId="5" fillId="5" borderId="12" xfId="2" applyNumberFormat="1" applyFont="1" applyFill="1" applyBorder="1" applyAlignment="1">
      <alignment horizontal="center" vertical="center" wrapText="1"/>
    </xf>
    <xf numFmtId="4" fontId="0" fillId="5" borderId="12" xfId="0" applyNumberFormat="1" applyFont="1" applyFill="1" applyBorder="1" applyAlignment="1">
      <alignment horizontal="center" vertical="center"/>
    </xf>
    <xf numFmtId="0" fontId="0" fillId="5" borderId="12" xfId="0" applyFont="1" applyFill="1" applyBorder="1" applyAlignment="1">
      <alignment horizontal="center" vertical="center"/>
    </xf>
    <xf numFmtId="4" fontId="0" fillId="6" borderId="12" xfId="0" applyNumberFormat="1" applyFont="1" applyFill="1" applyBorder="1" applyAlignment="1">
      <alignment horizontal="center" vertical="center"/>
    </xf>
    <xf numFmtId="0" fontId="4" fillId="5" borderId="16" xfId="0" applyFont="1" applyFill="1" applyBorder="1" applyAlignment="1">
      <alignment horizontal="center" vertical="center" wrapText="1"/>
    </xf>
    <xf numFmtId="0" fontId="0" fillId="0" borderId="12" xfId="0" applyBorder="1"/>
    <xf numFmtId="4" fontId="0" fillId="0" borderId="12" xfId="0" applyNumberFormat="1" applyBorder="1"/>
    <xf numFmtId="0" fontId="0" fillId="0" borderId="12" xfId="0" applyBorder="1" applyAlignment="1">
      <alignment wrapText="1"/>
    </xf>
    <xf numFmtId="0" fontId="8" fillId="5" borderId="12" xfId="0" applyFont="1" applyFill="1" applyBorder="1" applyAlignment="1">
      <alignment wrapText="1"/>
    </xf>
    <xf numFmtId="0" fontId="0" fillId="5" borderId="17" xfId="0" applyFont="1" applyFill="1" applyBorder="1" applyAlignment="1">
      <alignment horizontal="center" vertical="center"/>
    </xf>
    <xf numFmtId="4" fontId="3" fillId="5" borderId="12" xfId="0" applyNumberFormat="1" applyFont="1" applyFill="1" applyBorder="1" applyAlignment="1">
      <alignment horizontal="center" vertical="center"/>
    </xf>
    <xf numFmtId="4" fontId="8" fillId="0" borderId="12" xfId="0" applyNumberFormat="1" applyFont="1" applyBorder="1"/>
    <xf numFmtId="0" fontId="8" fillId="0" borderId="12" xfId="0" applyFont="1" applyBorder="1"/>
    <xf numFmtId="0" fontId="8" fillId="0" borderId="12" xfId="0" applyFont="1" applyBorder="1" applyAlignment="1">
      <alignment wrapText="1"/>
    </xf>
    <xf numFmtId="4" fontId="8" fillId="5" borderId="12" xfId="0" applyNumberFormat="1" applyFont="1" applyFill="1" applyBorder="1"/>
    <xf numFmtId="0" fontId="8" fillId="5" borderId="12" xfId="0" applyFont="1" applyFill="1" applyBorder="1"/>
    <xf numFmtId="4" fontId="8" fillId="6" borderId="12" xfId="0" applyNumberFormat="1" applyFont="1" applyFill="1" applyBorder="1" applyAlignment="1">
      <alignment horizontal="center" vertical="center"/>
    </xf>
    <xf numFmtId="4" fontId="8" fillId="5" borderId="12" xfId="0" applyNumberFormat="1" applyFont="1" applyFill="1" applyBorder="1" applyAlignment="1">
      <alignment horizontal="center" vertical="center"/>
    </xf>
    <xf numFmtId="0" fontId="8" fillId="5" borderId="17" xfId="0" applyFont="1" applyFill="1" applyBorder="1" applyAlignment="1">
      <alignment horizontal="center" vertical="center"/>
    </xf>
    <xf numFmtId="0" fontId="6" fillId="0" borderId="0" xfId="0" applyFont="1"/>
    <xf numFmtId="4" fontId="6" fillId="0" borderId="0" xfId="0" applyNumberFormat="1" applyFont="1"/>
    <xf numFmtId="4" fontId="6" fillId="6" borderId="0" xfId="0" applyNumberFormat="1" applyFont="1" applyFill="1"/>
    <xf numFmtId="0" fontId="8" fillId="5" borderId="18" xfId="0" applyFont="1" applyFill="1" applyBorder="1" applyAlignment="1">
      <alignment vertical="top" wrapText="1"/>
    </xf>
    <xf numFmtId="0" fontId="5" fillId="5" borderId="18" xfId="0" applyFont="1" applyFill="1" applyBorder="1" applyAlignment="1">
      <alignment wrapText="1"/>
    </xf>
    <xf numFmtId="3" fontId="4" fillId="4" borderId="9" xfId="0" applyNumberFormat="1" applyFont="1" applyFill="1" applyBorder="1" applyAlignment="1">
      <alignment horizontal="center" wrapText="1"/>
    </xf>
    <xf numFmtId="3" fontId="4" fillId="4" borderId="19" xfId="0" applyNumberFormat="1" applyFont="1" applyFill="1" applyBorder="1" applyAlignment="1">
      <alignment horizontal="center" vertical="center"/>
    </xf>
    <xf numFmtId="0" fontId="8" fillId="0" borderId="0" xfId="0" applyFont="1"/>
    <xf numFmtId="3" fontId="4" fillId="4" borderId="9" xfId="0" applyNumberFormat="1" applyFont="1" applyFill="1" applyBorder="1" applyAlignment="1">
      <alignment horizontal="center" wrapText="1"/>
    </xf>
    <xf numFmtId="0" fontId="3" fillId="0" borderId="0" xfId="0" applyFont="1"/>
    <xf numFmtId="0" fontId="8" fillId="0" borderId="12" xfId="0" applyFont="1" applyBorder="1" applyAlignment="1">
      <alignment vertical="center" wrapText="1"/>
    </xf>
    <xf numFmtId="0" fontId="8" fillId="5" borderId="12" xfId="0" applyFont="1" applyFill="1" applyBorder="1" applyAlignment="1">
      <alignment vertical="center" wrapText="1"/>
    </xf>
    <xf numFmtId="3" fontId="4" fillId="4" borderId="9" xfId="0" applyNumberFormat="1" applyFont="1" applyFill="1" applyBorder="1" applyAlignment="1">
      <alignment horizontal="center" wrapText="1"/>
    </xf>
    <xf numFmtId="0" fontId="8" fillId="0" borderId="12" xfId="0" applyFont="1" applyBorder="1" applyAlignment="1">
      <alignment vertical="top" wrapText="1"/>
    </xf>
    <xf numFmtId="3" fontId="4" fillId="4" borderId="9" xfId="0" applyNumberFormat="1" applyFont="1" applyFill="1" applyBorder="1" applyAlignment="1">
      <alignment horizontal="center" wrapText="1"/>
    </xf>
    <xf numFmtId="3" fontId="4" fillId="4" borderId="9" xfId="0" applyNumberFormat="1" applyFont="1" applyFill="1" applyBorder="1" applyAlignment="1">
      <alignment horizontal="center" wrapText="1"/>
    </xf>
    <xf numFmtId="3" fontId="4" fillId="4" borderId="9" xfId="0" applyNumberFormat="1" applyFont="1" applyFill="1" applyBorder="1" applyAlignment="1">
      <alignment horizontal="center" wrapText="1"/>
    </xf>
    <xf numFmtId="3" fontId="4" fillId="4" borderId="5" xfId="0" applyNumberFormat="1" applyFont="1" applyFill="1" applyBorder="1" applyAlignment="1">
      <alignment horizontal="center" vertical="center"/>
    </xf>
    <xf numFmtId="0" fontId="8" fillId="0" borderId="18" xfId="0" applyFont="1" applyFill="1" applyBorder="1" applyAlignment="1">
      <alignment wrapText="1"/>
    </xf>
    <xf numFmtId="4" fontId="8" fillId="0" borderId="12" xfId="0" applyNumberFormat="1" applyFont="1" applyFill="1" applyBorder="1"/>
    <xf numFmtId="0" fontId="8" fillId="0" borderId="12" xfId="0" applyFont="1" applyFill="1" applyBorder="1"/>
    <xf numFmtId="3" fontId="4" fillId="4" borderId="9" xfId="0" applyNumberFormat="1" applyFont="1" applyFill="1" applyBorder="1" applyAlignment="1">
      <alignment horizontal="center" wrapText="1"/>
    </xf>
    <xf numFmtId="4" fontId="8" fillId="5" borderId="12" xfId="0" applyNumberFormat="1" applyFont="1" applyFill="1" applyBorder="1" applyAlignment="1">
      <alignment vertical="center" wrapText="1"/>
    </xf>
    <xf numFmtId="0" fontId="1" fillId="2" borderId="7" xfId="1" applyBorder="1" applyAlignment="1">
      <alignment horizontal="center" vertical="center" wrapText="1"/>
    </xf>
    <xf numFmtId="0" fontId="1" fillId="2" borderId="13" xfId="1" applyBorder="1" applyAlignment="1">
      <alignment horizontal="center" vertical="center" wrapText="1"/>
    </xf>
    <xf numFmtId="0" fontId="5" fillId="5" borderId="12" xfId="2" applyFont="1" applyFill="1" applyBorder="1" applyAlignment="1">
      <alignment horizontal="center" vertical="center" wrapText="1"/>
    </xf>
    <xf numFmtId="0" fontId="6" fillId="5" borderId="12" xfId="2" applyFont="1" applyFill="1" applyBorder="1" applyAlignment="1">
      <alignment horizontal="center" vertical="center" wrapText="1"/>
    </xf>
    <xf numFmtId="0" fontId="7" fillId="5" borderId="12" xfId="3" applyFill="1" applyBorder="1" applyAlignment="1">
      <alignment horizontal="center" vertical="center" wrapText="1"/>
    </xf>
    <xf numFmtId="4" fontId="6" fillId="5" borderId="12" xfId="2" applyNumberFormat="1" applyFont="1" applyFill="1" applyBorder="1" applyAlignment="1">
      <alignment horizontal="center" vertical="center" wrapText="1"/>
    </xf>
    <xf numFmtId="0" fontId="4" fillId="4" borderId="2" xfId="0" applyFont="1" applyFill="1" applyBorder="1" applyAlignment="1">
      <alignment horizontal="center" wrapText="1"/>
    </xf>
    <xf numFmtId="0" fontId="4" fillId="4" borderId="9" xfId="0" applyFont="1" applyFill="1" applyBorder="1" applyAlignment="1">
      <alignment horizontal="center" wrapText="1"/>
    </xf>
    <xf numFmtId="0" fontId="1" fillId="2" borderId="2" xfId="1" applyBorder="1" applyAlignment="1">
      <alignment horizontal="center" vertical="center" wrapText="1"/>
    </xf>
    <xf numFmtId="0" fontId="1" fillId="2" borderId="10" xfId="1" applyBorder="1" applyAlignment="1">
      <alignment horizontal="center" vertical="center" wrapText="1"/>
    </xf>
    <xf numFmtId="3" fontId="4" fillId="4" borderId="2" xfId="0" applyNumberFormat="1" applyFont="1" applyFill="1" applyBorder="1" applyAlignment="1">
      <alignment horizontal="center" wrapText="1"/>
    </xf>
    <xf numFmtId="3" fontId="4" fillId="4" borderId="9" xfId="0" applyNumberFormat="1" applyFont="1" applyFill="1" applyBorder="1" applyAlignment="1">
      <alignment horizontal="center" wrapText="1"/>
    </xf>
    <xf numFmtId="0" fontId="1" fillId="2" borderId="8" xfId="1" applyBorder="1" applyAlignment="1">
      <alignment horizontal="center" vertical="center" wrapText="1"/>
    </xf>
    <xf numFmtId="0" fontId="1" fillId="2" borderId="14" xfId="1" applyBorder="1" applyAlignment="1">
      <alignment horizontal="center" vertical="center" wrapText="1"/>
    </xf>
    <xf numFmtId="4" fontId="1" fillId="2" borderId="2" xfId="1" applyNumberFormat="1" applyBorder="1" applyAlignment="1">
      <alignment horizontal="center" vertical="center" wrapText="1"/>
    </xf>
    <xf numFmtId="4" fontId="1" fillId="2" borderId="10" xfId="1" applyNumberFormat="1" applyBorder="1" applyAlignment="1">
      <alignment horizontal="center" vertical="center" wrapText="1"/>
    </xf>
  </cellXfs>
  <cellStyles count="4">
    <cellStyle name="Bad" xfId="1" builtinId="27"/>
    <cellStyle name="Hyperlink" xfId="3" builtinId="8"/>
    <cellStyle name="Input" xfId="2"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513080</xdr:colOff>
      <xdr:row>5</xdr:row>
      <xdr:rowOff>147320</xdr:rowOff>
    </xdr:to>
    <xdr:pic>
      <xdr:nvPicPr>
        <xdr:cNvPr id="2" name="Picture 1" descr="Description: Gal Parang - Logo Big JPE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365760"/>
          <a:ext cx="2621280" cy="807720"/>
        </a:xfrm>
        <a:prstGeom prst="rect">
          <a:avLst/>
        </a:prstGeom>
        <a:noFill/>
        <a:ln>
          <a:noFill/>
        </a:ln>
      </xdr:spPr>
    </xdr:pic>
    <xdr:clientData/>
  </xdr:twoCellAnchor>
  <xdr:twoCellAnchor editAs="oneCell">
    <xdr:from>
      <xdr:col>6</xdr:col>
      <xdr:colOff>0</xdr:colOff>
      <xdr:row>1</xdr:row>
      <xdr:rowOff>110717</xdr:rowOff>
    </xdr:from>
    <xdr:to>
      <xdr:col>12</xdr:col>
      <xdr:colOff>0</xdr:colOff>
      <xdr:row>5</xdr:row>
      <xdr:rowOff>132080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3848100" y="293597"/>
          <a:ext cx="1562100" cy="8646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alparang.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A24"/>
  <sheetViews>
    <sheetView tabSelected="1" zoomScale="75" zoomScaleNormal="75" workbookViewId="0">
      <selection activeCell="AN3" sqref="AN3"/>
    </sheetView>
  </sheetViews>
  <sheetFormatPr defaultRowHeight="14.4" x14ac:dyDescent="0.3"/>
  <cols>
    <col min="4" max="4" width="13.109375" customWidth="1"/>
    <col min="6" max="6" width="0" hidden="1" customWidth="1"/>
    <col min="7" max="7" width="11.109375" customWidth="1"/>
    <col min="8" max="11" width="0" hidden="1" customWidth="1"/>
    <col min="12" max="12" width="12" customWidth="1"/>
    <col min="13" max="13" width="12.6640625" customWidth="1"/>
    <col min="14" max="15" width="0" hidden="1" customWidth="1"/>
    <col min="16" max="16" width="11.44140625" customWidth="1"/>
    <col min="17" max="18" width="0" hidden="1" customWidth="1"/>
    <col min="19" max="19" width="11.109375" customWidth="1"/>
    <col min="20" max="21" width="0" hidden="1" customWidth="1"/>
    <col min="22" max="22" width="11.88671875" customWidth="1"/>
    <col min="23" max="23" width="0" hidden="1" customWidth="1"/>
    <col min="24" max="24" width="11.6640625" customWidth="1"/>
    <col min="25" max="25" width="0" hidden="1" customWidth="1"/>
    <col min="26" max="26" width="10.44140625" customWidth="1"/>
    <col min="27" max="28" width="0" hidden="1" customWidth="1"/>
    <col min="29" max="29" width="9.33203125" hidden="1" customWidth="1"/>
    <col min="30" max="30" width="12" customWidth="1"/>
    <col min="31" max="31" width="9.6640625" hidden="1" customWidth="1"/>
    <col min="32" max="32" width="10.88671875" hidden="1" customWidth="1"/>
    <col min="33" max="33" width="10.6640625" customWidth="1"/>
    <col min="34" max="34" width="13.44140625" customWidth="1"/>
    <col min="35" max="35" width="12.5546875" hidden="1" customWidth="1"/>
    <col min="36" max="36" width="10.33203125" customWidth="1"/>
    <col min="37" max="38" width="11.88671875" hidden="1" customWidth="1"/>
    <col min="39" max="40" width="11.88671875" customWidth="1"/>
    <col min="41" max="46" width="11.88671875" hidden="1" customWidth="1"/>
    <col min="47" max="48" width="11.88671875" customWidth="1"/>
    <col min="49" max="49" width="12.88671875" customWidth="1"/>
    <col min="52" max="52" width="13.5546875" customWidth="1"/>
    <col min="53" max="53" width="113" customWidth="1"/>
  </cols>
  <sheetData>
    <row r="4" spans="1:53" ht="23.4" x14ac:dyDescent="0.45">
      <c r="P4" t="s">
        <v>47</v>
      </c>
    </row>
    <row r="5" spans="1:53" x14ac:dyDescent="0.3">
      <c r="P5" t="s">
        <v>67</v>
      </c>
    </row>
    <row r="6" spans="1:53" x14ac:dyDescent="0.3">
      <c r="N6" t="s">
        <v>41</v>
      </c>
    </row>
    <row r="7" spans="1:53" x14ac:dyDescent="0.3">
      <c r="A7" s="1"/>
      <c r="B7" s="1"/>
    </row>
    <row r="8" spans="1:53" ht="15" thickBot="1" x14ac:dyDescent="0.35">
      <c r="B8" s="38" t="s">
        <v>66</v>
      </c>
      <c r="D8" s="40"/>
      <c r="E8" s="40"/>
      <c r="F8" s="40"/>
      <c r="G8" s="40"/>
    </row>
    <row r="9" spans="1:53" x14ac:dyDescent="0.3">
      <c r="A9" s="60" t="s">
        <v>0</v>
      </c>
      <c r="B9" s="60" t="s">
        <v>1</v>
      </c>
      <c r="C9" s="62" t="s">
        <v>2</v>
      </c>
      <c r="D9" s="2"/>
      <c r="E9" s="3"/>
      <c r="F9" s="4" t="s">
        <v>3</v>
      </c>
      <c r="G9" s="5" t="s">
        <v>4</v>
      </c>
      <c r="H9" s="5" t="s">
        <v>5</v>
      </c>
      <c r="I9" s="5" t="s">
        <v>6</v>
      </c>
      <c r="J9" s="5" t="s">
        <v>7</v>
      </c>
      <c r="K9" s="5" t="s">
        <v>8</v>
      </c>
      <c r="L9" s="5" t="s">
        <v>9</v>
      </c>
      <c r="M9" s="5" t="s">
        <v>10</v>
      </c>
      <c r="N9" s="5" t="s">
        <v>11</v>
      </c>
      <c r="O9" s="5" t="s">
        <v>12</v>
      </c>
      <c r="P9" s="5" t="s">
        <v>13</v>
      </c>
      <c r="Q9" s="5" t="s">
        <v>14</v>
      </c>
      <c r="R9" s="5" t="s">
        <v>3</v>
      </c>
      <c r="S9" s="5" t="s">
        <v>4</v>
      </c>
      <c r="T9" s="5" t="s">
        <v>5</v>
      </c>
      <c r="U9" s="5" t="s">
        <v>6</v>
      </c>
      <c r="V9" s="5" t="s">
        <v>7</v>
      </c>
      <c r="W9" s="5" t="s">
        <v>8</v>
      </c>
      <c r="X9" s="5" t="s">
        <v>9</v>
      </c>
      <c r="Y9" s="5" t="s">
        <v>10</v>
      </c>
      <c r="Z9" s="5" t="s">
        <v>11</v>
      </c>
      <c r="AA9" s="5" t="s">
        <v>12</v>
      </c>
      <c r="AB9" s="5" t="s">
        <v>13</v>
      </c>
      <c r="AC9" s="5" t="s">
        <v>14</v>
      </c>
      <c r="AD9" s="5" t="s">
        <v>3</v>
      </c>
      <c r="AE9" s="5" t="s">
        <v>4</v>
      </c>
      <c r="AF9" s="5" t="s">
        <v>5</v>
      </c>
      <c r="AG9" s="5" t="s">
        <v>6</v>
      </c>
      <c r="AH9" s="5" t="s">
        <v>7</v>
      </c>
      <c r="AI9" s="5" t="s">
        <v>8</v>
      </c>
      <c r="AJ9" s="5" t="s">
        <v>9</v>
      </c>
      <c r="AK9" s="5" t="s">
        <v>10</v>
      </c>
      <c r="AL9" s="37" t="s">
        <v>42</v>
      </c>
      <c r="AM9" s="48" t="s">
        <v>44</v>
      </c>
      <c r="AN9" s="5" t="s">
        <v>48</v>
      </c>
      <c r="AO9" s="5" t="s">
        <v>49</v>
      </c>
      <c r="AP9" s="5" t="s">
        <v>50</v>
      </c>
      <c r="AQ9" s="5" t="s">
        <v>51</v>
      </c>
      <c r="AR9" s="5" t="s">
        <v>54</v>
      </c>
      <c r="AS9" s="5" t="s">
        <v>55</v>
      </c>
      <c r="AT9" s="5" t="s">
        <v>56</v>
      </c>
      <c r="AU9" s="5" t="s">
        <v>57</v>
      </c>
      <c r="AV9" s="37" t="s">
        <v>61</v>
      </c>
      <c r="AW9" s="64" t="s">
        <v>15</v>
      </c>
      <c r="AX9" s="6"/>
      <c r="AY9" s="66" t="s">
        <v>16</v>
      </c>
      <c r="AZ9" s="68" t="s">
        <v>17</v>
      </c>
      <c r="BA9" s="54" t="s">
        <v>18</v>
      </c>
    </row>
    <row r="10" spans="1:53" ht="61.5" customHeight="1" x14ac:dyDescent="0.3">
      <c r="A10" s="61"/>
      <c r="B10" s="61"/>
      <c r="C10" s="63"/>
      <c r="D10" s="7" t="s">
        <v>19</v>
      </c>
      <c r="E10" s="8" t="s">
        <v>20</v>
      </c>
      <c r="F10" s="9" t="s">
        <v>21</v>
      </c>
      <c r="G10" s="9" t="s">
        <v>21</v>
      </c>
      <c r="H10" s="9" t="s">
        <v>22</v>
      </c>
      <c r="I10" s="9" t="s">
        <v>22</v>
      </c>
      <c r="J10" s="9" t="s">
        <v>22</v>
      </c>
      <c r="K10" s="9" t="s">
        <v>22</v>
      </c>
      <c r="L10" s="9" t="s">
        <v>22</v>
      </c>
      <c r="M10" s="9" t="s">
        <v>22</v>
      </c>
      <c r="N10" s="9" t="s">
        <v>23</v>
      </c>
      <c r="O10" s="9" t="s">
        <v>23</v>
      </c>
      <c r="P10" s="9" t="s">
        <v>23</v>
      </c>
      <c r="Q10" s="9" t="s">
        <v>23</v>
      </c>
      <c r="R10" s="9" t="s">
        <v>23</v>
      </c>
      <c r="S10" s="9" t="s">
        <v>23</v>
      </c>
      <c r="T10" s="9" t="s">
        <v>23</v>
      </c>
      <c r="U10" s="9" t="s">
        <v>23</v>
      </c>
      <c r="V10" s="9" t="s">
        <v>23</v>
      </c>
      <c r="W10" s="9" t="s">
        <v>23</v>
      </c>
      <c r="X10" s="9" t="s">
        <v>23</v>
      </c>
      <c r="Y10" s="9" t="s">
        <v>23</v>
      </c>
      <c r="Z10" s="9" t="s">
        <v>24</v>
      </c>
      <c r="AA10" s="9" t="s">
        <v>24</v>
      </c>
      <c r="AB10" s="9" t="s">
        <v>24</v>
      </c>
      <c r="AC10" s="9" t="s">
        <v>24</v>
      </c>
      <c r="AD10" s="9" t="s">
        <v>24</v>
      </c>
      <c r="AE10" s="9" t="s">
        <v>24</v>
      </c>
      <c r="AF10" s="9" t="s">
        <v>24</v>
      </c>
      <c r="AG10" s="9" t="s">
        <v>24</v>
      </c>
      <c r="AH10" s="9" t="s">
        <v>24</v>
      </c>
      <c r="AI10" s="9" t="s">
        <v>24</v>
      </c>
      <c r="AJ10" s="9" t="s">
        <v>24</v>
      </c>
      <c r="AK10" s="9" t="s">
        <v>24</v>
      </c>
      <c r="AL10" s="36" t="s">
        <v>43</v>
      </c>
      <c r="AM10" s="36" t="s">
        <v>43</v>
      </c>
      <c r="AN10" s="39" t="s">
        <v>43</v>
      </c>
      <c r="AO10" s="43" t="s">
        <v>43</v>
      </c>
      <c r="AP10" s="43" t="s">
        <v>43</v>
      </c>
      <c r="AQ10" s="45" t="s">
        <v>43</v>
      </c>
      <c r="AR10" s="46" t="s">
        <v>43</v>
      </c>
      <c r="AS10" s="46" t="s">
        <v>43</v>
      </c>
      <c r="AT10" s="46" t="s">
        <v>43</v>
      </c>
      <c r="AU10" s="47" t="s">
        <v>43</v>
      </c>
      <c r="AV10" s="52" t="s">
        <v>62</v>
      </c>
      <c r="AW10" s="65"/>
      <c r="AX10" s="10" t="s">
        <v>25</v>
      </c>
      <c r="AY10" s="67"/>
      <c r="AZ10" s="69"/>
      <c r="BA10" s="55"/>
    </row>
    <row r="11" spans="1:53" ht="2.4" hidden="1" customHeight="1" x14ac:dyDescent="0.3"/>
    <row r="12" spans="1:53" hidden="1" x14ac:dyDescent="0.3"/>
    <row r="13" spans="1:53" ht="201.6" x14ac:dyDescent="0.3">
      <c r="A13" s="56" t="s">
        <v>26</v>
      </c>
      <c r="B13" s="57" t="s">
        <v>27</v>
      </c>
      <c r="C13" s="58" t="s">
        <v>28</v>
      </c>
      <c r="D13" s="59">
        <v>1779618.31</v>
      </c>
      <c r="E13" s="11" t="s">
        <v>29</v>
      </c>
      <c r="F13" s="12"/>
      <c r="G13" s="13">
        <v>808000</v>
      </c>
      <c r="H13" s="13"/>
      <c r="I13" s="13"/>
      <c r="J13" s="14"/>
      <c r="K13" s="13"/>
      <c r="L13" s="13"/>
      <c r="M13" s="13">
        <v>808000</v>
      </c>
      <c r="N13" s="13"/>
      <c r="O13" s="13"/>
      <c r="P13" s="13"/>
      <c r="Q13" s="13"/>
      <c r="R13" s="13"/>
      <c r="S13" s="13"/>
      <c r="T13" s="13"/>
      <c r="U13" s="13"/>
      <c r="V13" s="13">
        <v>211598</v>
      </c>
      <c r="W13" s="13"/>
      <c r="X13" s="13"/>
      <c r="Y13" s="13"/>
      <c r="Z13" s="13"/>
      <c r="AA13" s="13"/>
      <c r="AB13" s="13"/>
      <c r="AC13" s="13"/>
      <c r="AD13" s="13"/>
      <c r="AE13" s="13"/>
      <c r="AF13" s="13"/>
      <c r="AG13" s="13"/>
      <c r="AH13" s="13"/>
      <c r="AI13" s="13"/>
      <c r="AJ13" s="13">
        <v>85902</v>
      </c>
      <c r="AK13" s="13"/>
      <c r="AL13" s="13"/>
      <c r="AM13" s="13"/>
      <c r="AN13" s="13"/>
      <c r="AO13" s="13"/>
      <c r="AP13" s="13"/>
      <c r="AQ13" s="13"/>
      <c r="AR13" s="13"/>
      <c r="AS13" s="13"/>
      <c r="AT13" s="13"/>
      <c r="AU13" s="13"/>
      <c r="AV13" s="13"/>
      <c r="AW13" s="15">
        <v>808000</v>
      </c>
      <c r="AX13" s="16"/>
      <c r="AY13" s="24">
        <v>11</v>
      </c>
      <c r="AZ13" s="53">
        <f>892030.02+85731.79</f>
        <v>977761.81</v>
      </c>
      <c r="BA13" s="44" t="s">
        <v>58</v>
      </c>
    </row>
    <row r="14" spans="1:53" ht="172.8" x14ac:dyDescent="0.3">
      <c r="A14" s="56"/>
      <c r="B14" s="57"/>
      <c r="C14" s="58"/>
      <c r="D14" s="59"/>
      <c r="E14" s="11" t="s">
        <v>30</v>
      </c>
      <c r="F14" s="12"/>
      <c r="G14" s="13"/>
      <c r="H14" s="13"/>
      <c r="I14" s="13"/>
      <c r="J14" s="14"/>
      <c r="K14" s="13"/>
      <c r="L14" s="13">
        <v>20000</v>
      </c>
      <c r="M14" s="13"/>
      <c r="N14" s="13"/>
      <c r="O14" s="13"/>
      <c r="P14" s="13">
        <v>20000</v>
      </c>
      <c r="Q14" s="13"/>
      <c r="R14" s="13"/>
      <c r="S14" s="13"/>
      <c r="T14" s="13"/>
      <c r="U14" s="13"/>
      <c r="V14" s="13"/>
      <c r="W14" s="13"/>
      <c r="X14" s="13"/>
      <c r="Y14" s="14"/>
      <c r="Z14" s="14"/>
      <c r="AA14" s="14"/>
      <c r="AB14" s="14"/>
      <c r="AC14" s="14"/>
      <c r="AD14" s="13">
        <v>15000</v>
      </c>
      <c r="AE14" s="13"/>
      <c r="AF14" s="13"/>
      <c r="AG14" s="13"/>
      <c r="AH14" s="13">
        <v>5000</v>
      </c>
      <c r="AI14" s="13"/>
      <c r="AJ14" s="13"/>
      <c r="AK14" s="14"/>
      <c r="AL14" s="14"/>
      <c r="AM14" s="14"/>
      <c r="AN14" s="14"/>
      <c r="AO14" s="14"/>
      <c r="AP14" s="14"/>
      <c r="AQ14" s="14"/>
      <c r="AR14" s="14"/>
      <c r="AS14" s="14"/>
      <c r="AT14" s="14"/>
      <c r="AU14" s="14"/>
      <c r="AV14" s="14"/>
      <c r="AW14" s="28">
        <v>15000</v>
      </c>
      <c r="AX14" s="16"/>
      <c r="AY14" s="27">
        <v>6</v>
      </c>
      <c r="AZ14" s="26">
        <v>30000</v>
      </c>
      <c r="BA14" s="34" t="s">
        <v>45</v>
      </c>
    </row>
    <row r="15" spans="1:53" ht="43.2" x14ac:dyDescent="0.3">
      <c r="A15" s="56"/>
      <c r="B15" s="57"/>
      <c r="C15" s="58"/>
      <c r="D15" s="59"/>
      <c r="E15" s="11" t="s">
        <v>31</v>
      </c>
      <c r="F15" s="12"/>
      <c r="G15" s="13"/>
      <c r="H15" s="13"/>
      <c r="I15" s="13"/>
      <c r="J15" s="13"/>
      <c r="K15" s="13"/>
      <c r="L15" s="13">
        <v>259236</v>
      </c>
      <c r="M15" s="13"/>
      <c r="N15" s="13"/>
      <c r="O15" s="13"/>
      <c r="P15" s="13">
        <v>259236</v>
      </c>
      <c r="Q15" s="13"/>
      <c r="R15" s="13"/>
      <c r="S15" s="13"/>
      <c r="T15" s="13"/>
      <c r="U15" s="13"/>
      <c r="V15" s="13"/>
      <c r="W15" s="13"/>
      <c r="X15" s="13"/>
      <c r="Y15" s="14"/>
      <c r="Z15" s="14"/>
      <c r="AA15" s="14"/>
      <c r="AB15" s="14"/>
      <c r="AC15" s="14"/>
      <c r="AD15" s="13"/>
      <c r="AE15" s="13"/>
      <c r="AF15" s="13"/>
      <c r="AG15" s="13"/>
      <c r="AH15" s="13"/>
      <c r="AI15" s="13"/>
      <c r="AJ15" s="13"/>
      <c r="AK15" s="14"/>
      <c r="AL15" s="14"/>
      <c r="AM15" s="14"/>
      <c r="AN15" s="14"/>
      <c r="AO15" s="14"/>
      <c r="AP15" s="14"/>
      <c r="AQ15" s="14"/>
      <c r="AR15" s="14"/>
      <c r="AS15" s="14"/>
      <c r="AT15" s="14"/>
      <c r="AU15" s="14"/>
      <c r="AV15" s="14"/>
      <c r="AW15" s="28">
        <v>230000</v>
      </c>
      <c r="AX15" s="16"/>
      <c r="AY15" s="17">
        <v>24</v>
      </c>
      <c r="AZ15" s="18">
        <v>240000</v>
      </c>
      <c r="BA15" s="25" t="s">
        <v>40</v>
      </c>
    </row>
    <row r="16" spans="1:53" ht="115.2" x14ac:dyDescent="0.3">
      <c r="A16" s="56"/>
      <c r="B16" s="57"/>
      <c r="C16" s="58"/>
      <c r="D16" s="59"/>
      <c r="E16" s="11" t="s">
        <v>32</v>
      </c>
      <c r="F16" s="12"/>
      <c r="G16" s="13"/>
      <c r="H16" s="13"/>
      <c r="I16" s="13"/>
      <c r="J16" s="13"/>
      <c r="K16" s="13"/>
      <c r="L16" s="13"/>
      <c r="M16" s="13"/>
      <c r="N16" s="13"/>
      <c r="O16" s="13"/>
      <c r="P16" s="13"/>
      <c r="Q16" s="13"/>
      <c r="R16" s="13"/>
      <c r="S16" s="13">
        <v>136792</v>
      </c>
      <c r="T16" s="13"/>
      <c r="U16" s="13"/>
      <c r="V16" s="13"/>
      <c r="W16" s="13"/>
      <c r="X16" s="13"/>
      <c r="Y16" s="13"/>
      <c r="Z16" s="13"/>
      <c r="AA16" s="13"/>
      <c r="AB16" s="13"/>
      <c r="AC16" s="13"/>
      <c r="AD16" s="13"/>
      <c r="AE16" s="13"/>
      <c r="AF16" s="13"/>
      <c r="AG16" s="13"/>
      <c r="AH16" s="13">
        <v>15000</v>
      </c>
      <c r="AI16" s="13"/>
      <c r="AJ16" s="13"/>
      <c r="AK16" s="13"/>
      <c r="AL16" s="13"/>
      <c r="AM16" s="13"/>
      <c r="AN16" s="13"/>
      <c r="AO16" s="13"/>
      <c r="AP16" s="13"/>
      <c r="AQ16" s="13"/>
      <c r="AR16" s="13"/>
      <c r="AS16" s="13"/>
      <c r="AT16" s="13"/>
      <c r="AU16" s="13"/>
      <c r="AV16" s="13"/>
      <c r="AW16" s="28">
        <v>15000</v>
      </c>
      <c r="AX16" s="16"/>
      <c r="AY16" s="27">
        <v>1</v>
      </c>
      <c r="AZ16" s="26">
        <v>134169.5</v>
      </c>
      <c r="BA16" s="42" t="s">
        <v>59</v>
      </c>
    </row>
    <row r="17" spans="1:53" ht="57.6" x14ac:dyDescent="0.3">
      <c r="A17" s="56"/>
      <c r="B17" s="57"/>
      <c r="C17" s="58"/>
      <c r="D17" s="59"/>
      <c r="E17" s="11" t="s">
        <v>33</v>
      </c>
      <c r="F17" s="12"/>
      <c r="G17" s="13"/>
      <c r="H17" s="13"/>
      <c r="I17" s="13"/>
      <c r="J17" s="13"/>
      <c r="K17" s="13"/>
      <c r="L17" s="13"/>
      <c r="M17" s="13"/>
      <c r="N17" s="13"/>
      <c r="O17" s="13"/>
      <c r="P17" s="13"/>
      <c r="Q17" s="13"/>
      <c r="R17" s="13"/>
      <c r="S17" s="13"/>
      <c r="T17" s="13"/>
      <c r="U17" s="13"/>
      <c r="V17" s="13"/>
      <c r="W17" s="13"/>
      <c r="X17" s="13"/>
      <c r="Y17" s="13"/>
      <c r="Z17" s="13">
        <v>30426</v>
      </c>
      <c r="AA17" s="13"/>
      <c r="AB17" s="13"/>
      <c r="AC17" s="13"/>
      <c r="AD17" s="13"/>
      <c r="AE17" s="13"/>
      <c r="AF17" s="13"/>
      <c r="AG17" s="13"/>
      <c r="AH17" s="13"/>
      <c r="AI17" s="13"/>
      <c r="AJ17" s="13"/>
      <c r="AK17" s="13"/>
      <c r="AL17" s="13"/>
      <c r="AM17" s="13"/>
      <c r="AN17" s="13"/>
      <c r="AO17" s="13"/>
      <c r="AP17" s="13"/>
      <c r="AQ17" s="13"/>
      <c r="AR17" s="13"/>
      <c r="AS17" s="13"/>
      <c r="AT17" s="13"/>
      <c r="AU17" s="13"/>
      <c r="AV17" s="13"/>
      <c r="AW17" s="15">
        <v>30426</v>
      </c>
      <c r="AX17" s="16"/>
      <c r="AY17" s="27">
        <v>1</v>
      </c>
      <c r="AZ17" s="26">
        <v>20000</v>
      </c>
      <c r="BA17" s="35" t="s">
        <v>52</v>
      </c>
    </row>
    <row r="18" spans="1:53" ht="115.2" x14ac:dyDescent="0.3">
      <c r="A18" s="56"/>
      <c r="B18" s="57"/>
      <c r="C18" s="58"/>
      <c r="D18" s="59"/>
      <c r="E18" s="11" t="s">
        <v>34</v>
      </c>
      <c r="F18" s="12"/>
      <c r="G18" s="13"/>
      <c r="H18" s="13"/>
      <c r="I18" s="13"/>
      <c r="J18" s="13"/>
      <c r="K18" s="13"/>
      <c r="L18" s="13"/>
      <c r="M18" s="13"/>
      <c r="N18" s="13"/>
      <c r="O18" s="13"/>
      <c r="P18" s="13"/>
      <c r="Q18" s="13"/>
      <c r="R18" s="13"/>
      <c r="S18" s="13"/>
      <c r="T18" s="13"/>
      <c r="U18" s="13"/>
      <c r="V18" s="13"/>
      <c r="W18" s="13"/>
      <c r="X18" s="13">
        <v>345904</v>
      </c>
      <c r="Y18" s="13"/>
      <c r="Z18" s="13"/>
      <c r="AA18" s="13"/>
      <c r="AB18" s="13"/>
      <c r="AC18" s="13"/>
      <c r="AD18" s="13"/>
      <c r="AE18" s="13"/>
      <c r="AF18" s="13"/>
      <c r="AG18" s="29">
        <v>95763.1</v>
      </c>
      <c r="AH18" s="22"/>
      <c r="AI18" s="22"/>
      <c r="AJ18" s="22"/>
      <c r="AK18" s="13"/>
      <c r="AL18" s="13"/>
      <c r="AM18" s="13"/>
      <c r="AN18" s="13"/>
      <c r="AO18" s="13"/>
      <c r="AP18" s="13"/>
      <c r="AQ18" s="13"/>
      <c r="AR18" s="13"/>
      <c r="AS18" s="13"/>
      <c r="AT18" s="13"/>
      <c r="AU18" s="13"/>
      <c r="AV18" s="13"/>
      <c r="AW18" s="15">
        <v>345904</v>
      </c>
      <c r="AX18" s="16"/>
      <c r="AY18" s="24">
        <v>7</v>
      </c>
      <c r="AZ18" s="23">
        <v>389737.77</v>
      </c>
      <c r="BA18" s="20" t="s">
        <v>46</v>
      </c>
    </row>
    <row r="19" spans="1:53" ht="57.6" x14ac:dyDescent="0.3">
      <c r="A19" s="56"/>
      <c r="B19" s="57"/>
      <c r="C19" s="58"/>
      <c r="D19" s="59"/>
      <c r="E19" s="21" t="s">
        <v>35</v>
      </c>
      <c r="F19" s="12"/>
      <c r="G19" s="13"/>
      <c r="H19" s="13"/>
      <c r="I19" s="13"/>
      <c r="J19" s="13"/>
      <c r="K19" s="13"/>
      <c r="L19" s="13"/>
      <c r="M19" s="13"/>
      <c r="N19" s="13"/>
      <c r="O19" s="13"/>
      <c r="P19" s="13"/>
      <c r="Q19" s="13"/>
      <c r="R19" s="13"/>
      <c r="S19" s="13"/>
      <c r="T19" s="13"/>
      <c r="U19" s="13"/>
      <c r="V19" s="13"/>
      <c r="W19" s="13"/>
      <c r="X19" s="13"/>
      <c r="Y19" s="13"/>
      <c r="Z19" s="13"/>
      <c r="AA19" s="29"/>
      <c r="AB19" s="29"/>
      <c r="AC19" s="29"/>
      <c r="AD19" s="29">
        <v>20000</v>
      </c>
      <c r="AE19" s="13"/>
      <c r="AF19" s="13"/>
      <c r="AG19" s="22"/>
      <c r="AH19" s="22"/>
      <c r="AI19" s="22"/>
      <c r="AJ19" s="22"/>
      <c r="AK19" s="13"/>
      <c r="AL19" s="13"/>
      <c r="AM19" s="13"/>
      <c r="AN19" s="13"/>
      <c r="AO19" s="13"/>
      <c r="AP19" s="13"/>
      <c r="AQ19" s="13"/>
      <c r="AR19" s="13"/>
      <c r="AS19" s="13"/>
      <c r="AT19" s="13"/>
      <c r="AU19" s="13"/>
      <c r="AV19" s="13"/>
      <c r="AW19" s="15">
        <v>20000</v>
      </c>
      <c r="AX19" s="16"/>
      <c r="AY19" s="17">
        <v>1</v>
      </c>
      <c r="AZ19" s="18">
        <v>14936.37</v>
      </c>
      <c r="BA19" s="19" t="s">
        <v>53</v>
      </c>
    </row>
    <row r="20" spans="1:53" ht="57.6" x14ac:dyDescent="0.3">
      <c r="A20" s="56"/>
      <c r="B20" s="57"/>
      <c r="C20" s="58"/>
      <c r="D20" s="59"/>
      <c r="E20" s="21" t="s">
        <v>36</v>
      </c>
      <c r="F20" s="12"/>
      <c r="G20" s="13"/>
      <c r="H20" s="13"/>
      <c r="I20" s="13"/>
      <c r="J20" s="13"/>
      <c r="K20" s="13"/>
      <c r="L20" s="13"/>
      <c r="M20" s="13"/>
      <c r="N20" s="13"/>
      <c r="O20" s="13"/>
      <c r="P20" s="13"/>
      <c r="Q20" s="13"/>
      <c r="R20" s="13"/>
      <c r="S20" s="13"/>
      <c r="T20" s="13"/>
      <c r="U20" s="13"/>
      <c r="V20" s="13"/>
      <c r="W20" s="13"/>
      <c r="X20" s="13"/>
      <c r="Y20" s="13"/>
      <c r="Z20" s="13"/>
      <c r="AA20" s="22"/>
      <c r="AB20" s="29"/>
      <c r="AC20" s="29"/>
      <c r="AD20" s="22"/>
      <c r="AE20" s="29"/>
      <c r="AF20" s="13"/>
      <c r="AG20" s="22"/>
      <c r="AH20" s="29"/>
      <c r="AI20" s="29"/>
      <c r="AJ20" s="29"/>
      <c r="AK20" s="13"/>
      <c r="AL20" s="13"/>
      <c r="AM20" s="13"/>
      <c r="AN20" s="13"/>
      <c r="AO20" s="13"/>
      <c r="AP20" s="13"/>
      <c r="AR20" s="13"/>
      <c r="AS20" s="13"/>
      <c r="AT20" s="13"/>
      <c r="AU20" s="13"/>
      <c r="AV20" s="13">
        <v>80000</v>
      </c>
      <c r="AW20" s="15">
        <v>80000</v>
      </c>
      <c r="AX20" s="16"/>
      <c r="AY20" s="17"/>
      <c r="AZ20" s="18"/>
      <c r="BA20" s="41" t="s">
        <v>64</v>
      </c>
    </row>
    <row r="21" spans="1:53" ht="72" x14ac:dyDescent="0.3">
      <c r="A21" s="56"/>
      <c r="B21" s="57"/>
      <c r="C21" s="58"/>
      <c r="D21" s="59"/>
      <c r="E21" s="21" t="s">
        <v>37</v>
      </c>
      <c r="F21" s="12"/>
      <c r="G21" s="13"/>
      <c r="H21" s="13"/>
      <c r="I21" s="13"/>
      <c r="J21" s="13"/>
      <c r="K21" s="13"/>
      <c r="L21" s="13"/>
      <c r="M21" s="13"/>
      <c r="N21" s="13"/>
      <c r="O21" s="13"/>
      <c r="P21" s="13"/>
      <c r="Q21" s="13"/>
      <c r="R21" s="13"/>
      <c r="S21" s="13"/>
      <c r="T21" s="13"/>
      <c r="U21" s="13"/>
      <c r="V21" s="13"/>
      <c r="W21" s="13"/>
      <c r="X21" s="13"/>
      <c r="Y21" s="13"/>
      <c r="Z21" s="13"/>
      <c r="AA21" s="22"/>
      <c r="AB21" s="22"/>
      <c r="AC21" s="29"/>
      <c r="AD21" s="22"/>
      <c r="AE21" s="13"/>
      <c r="AF21" s="13"/>
      <c r="AG21" s="22"/>
      <c r="AH21" s="22"/>
      <c r="AI21" s="29"/>
      <c r="AJ21" s="22"/>
      <c r="AK21" s="13"/>
      <c r="AL21" s="13"/>
      <c r="AM21" s="13">
        <v>50426</v>
      </c>
      <c r="AN21" s="13"/>
      <c r="AO21" s="13"/>
      <c r="AP21" s="13"/>
      <c r="AQ21" s="13"/>
      <c r="AR21" s="13"/>
      <c r="AS21" s="13"/>
      <c r="AT21" s="13"/>
      <c r="AU21" s="13"/>
      <c r="AV21" s="13"/>
      <c r="AW21" s="15">
        <v>50426</v>
      </c>
      <c r="AX21" s="16"/>
      <c r="AY21" s="17">
        <v>1</v>
      </c>
      <c r="AZ21" s="18">
        <v>25000</v>
      </c>
      <c r="BA21" s="19" t="s">
        <v>65</v>
      </c>
    </row>
    <row r="22" spans="1:53" ht="72" x14ac:dyDescent="0.3">
      <c r="A22" s="56"/>
      <c r="B22" s="57"/>
      <c r="C22" s="58"/>
      <c r="D22" s="59"/>
      <c r="E22" s="21" t="s">
        <v>38</v>
      </c>
      <c r="F22" s="12"/>
      <c r="G22" s="13"/>
      <c r="H22" s="13"/>
      <c r="I22" s="13"/>
      <c r="J22" s="13"/>
      <c r="K22" s="13"/>
      <c r="L22" s="13"/>
      <c r="M22" s="13"/>
      <c r="N22" s="13"/>
      <c r="O22" s="13"/>
      <c r="P22" s="13"/>
      <c r="Q22" s="13"/>
      <c r="R22" s="13"/>
      <c r="S22" s="13"/>
      <c r="T22" s="13"/>
      <c r="U22" s="13"/>
      <c r="V22" s="13"/>
      <c r="W22" s="13"/>
      <c r="X22" s="13"/>
      <c r="Y22" s="13"/>
      <c r="Z22" s="13"/>
      <c r="AA22" s="22"/>
      <c r="AB22" s="22"/>
      <c r="AC22" s="22"/>
      <c r="AD22" s="29"/>
      <c r="AE22" s="13"/>
      <c r="AF22" s="13"/>
      <c r="AG22" s="22"/>
      <c r="AH22" s="22"/>
      <c r="AI22" s="22"/>
      <c r="AJ22" s="29"/>
      <c r="AK22" s="13"/>
      <c r="AL22" s="13"/>
      <c r="AM22" s="13"/>
      <c r="AN22" s="13">
        <v>28834</v>
      </c>
      <c r="AO22" s="13"/>
      <c r="AP22" s="13"/>
      <c r="AQ22" s="13"/>
      <c r="AR22" s="13"/>
      <c r="AS22" s="13"/>
      <c r="AT22" s="13"/>
      <c r="AU22" s="13"/>
      <c r="AV22" s="13">
        <v>14834</v>
      </c>
      <c r="AW22" s="15">
        <v>28834</v>
      </c>
      <c r="AX22" s="16"/>
      <c r="AY22" s="51">
        <v>2</v>
      </c>
      <c r="AZ22" s="50">
        <v>14000</v>
      </c>
      <c r="BA22" s="49" t="s">
        <v>63</v>
      </c>
    </row>
    <row r="23" spans="1:53" ht="104.4" customHeight="1" x14ac:dyDescent="0.3">
      <c r="A23" s="56"/>
      <c r="B23" s="57"/>
      <c r="C23" s="58"/>
      <c r="D23" s="59"/>
      <c r="E23" s="30" t="s">
        <v>39</v>
      </c>
      <c r="F23" s="12"/>
      <c r="G23" s="13"/>
      <c r="H23" s="13"/>
      <c r="I23" s="13"/>
      <c r="J23" s="13"/>
      <c r="K23" s="13"/>
      <c r="L23" s="13"/>
      <c r="M23" s="13"/>
      <c r="N23" s="13"/>
      <c r="O23" s="13"/>
      <c r="P23" s="13"/>
      <c r="Q23" s="13"/>
      <c r="R23" s="13"/>
      <c r="S23" s="13"/>
      <c r="T23" s="13"/>
      <c r="U23" s="13"/>
      <c r="V23" s="13"/>
      <c r="W23" s="13"/>
      <c r="X23" s="13"/>
      <c r="Y23" s="13"/>
      <c r="Z23" s="13"/>
      <c r="AA23" s="22"/>
      <c r="AB23" s="22"/>
      <c r="AC23" s="29"/>
      <c r="AD23" s="29">
        <v>156028</v>
      </c>
      <c r="AE23" s="13"/>
      <c r="AF23" s="13"/>
      <c r="AG23" s="13"/>
      <c r="AH23" s="13"/>
      <c r="AI23" s="13"/>
      <c r="AJ23" s="13"/>
      <c r="AK23" s="13"/>
      <c r="AL23" s="13"/>
      <c r="AM23" s="13"/>
      <c r="AN23" s="13"/>
      <c r="AO23" s="13"/>
      <c r="AP23" s="13"/>
      <c r="AQ23" s="13"/>
      <c r="AR23" s="13"/>
      <c r="AS23" s="13"/>
      <c r="AT23" s="13"/>
      <c r="AU23" s="13"/>
      <c r="AV23" s="13"/>
      <c r="AW23" s="28">
        <v>156028</v>
      </c>
      <c r="AX23" s="16"/>
      <c r="AY23" s="17"/>
      <c r="AZ23" s="18"/>
      <c r="BA23" s="41" t="s">
        <v>60</v>
      </c>
    </row>
    <row r="24" spans="1:53" s="31" customFormat="1" x14ac:dyDescent="0.3">
      <c r="F24" s="32">
        <f>SUM(F13:F23)</f>
        <v>0</v>
      </c>
      <c r="G24" s="32">
        <f t="shared" ref="G24:AI24" si="0">SUM(G13:G23)</f>
        <v>808000</v>
      </c>
      <c r="H24" s="32">
        <f t="shared" si="0"/>
        <v>0</v>
      </c>
      <c r="I24" s="32">
        <f t="shared" si="0"/>
        <v>0</v>
      </c>
      <c r="J24" s="32">
        <f t="shared" si="0"/>
        <v>0</v>
      </c>
      <c r="K24" s="32">
        <f t="shared" si="0"/>
        <v>0</v>
      </c>
      <c r="L24" s="32">
        <f t="shared" si="0"/>
        <v>279236</v>
      </c>
      <c r="M24" s="32">
        <f t="shared" si="0"/>
        <v>808000</v>
      </c>
      <c r="N24" s="32">
        <f t="shared" si="0"/>
        <v>0</v>
      </c>
      <c r="O24" s="32">
        <f t="shared" si="0"/>
        <v>0</v>
      </c>
      <c r="P24" s="32">
        <f t="shared" si="0"/>
        <v>279236</v>
      </c>
      <c r="Q24" s="32">
        <f t="shared" si="0"/>
        <v>0</v>
      </c>
      <c r="R24" s="32">
        <f t="shared" si="0"/>
        <v>0</v>
      </c>
      <c r="S24" s="32">
        <f t="shared" si="0"/>
        <v>136792</v>
      </c>
      <c r="T24" s="32">
        <f t="shared" si="0"/>
        <v>0</v>
      </c>
      <c r="U24" s="32">
        <f t="shared" si="0"/>
        <v>0</v>
      </c>
      <c r="V24" s="32">
        <f t="shared" si="0"/>
        <v>211598</v>
      </c>
      <c r="W24" s="32">
        <f t="shared" si="0"/>
        <v>0</v>
      </c>
      <c r="X24" s="32">
        <f t="shared" si="0"/>
        <v>345904</v>
      </c>
      <c r="Y24" s="32">
        <f t="shared" si="0"/>
        <v>0</v>
      </c>
      <c r="Z24" s="32">
        <f t="shared" si="0"/>
        <v>30426</v>
      </c>
      <c r="AA24" s="32">
        <f t="shared" si="0"/>
        <v>0</v>
      </c>
      <c r="AB24" s="32">
        <f t="shared" si="0"/>
        <v>0</v>
      </c>
      <c r="AC24" s="32">
        <f t="shared" si="0"/>
        <v>0</v>
      </c>
      <c r="AD24" s="32">
        <f t="shared" si="0"/>
        <v>191028</v>
      </c>
      <c r="AE24" s="32">
        <f t="shared" si="0"/>
        <v>0</v>
      </c>
      <c r="AF24" s="32">
        <f t="shared" si="0"/>
        <v>0</v>
      </c>
      <c r="AG24" s="32">
        <f t="shared" si="0"/>
        <v>95763.1</v>
      </c>
      <c r="AH24" s="32">
        <f t="shared" si="0"/>
        <v>20000</v>
      </c>
      <c r="AI24" s="32">
        <f t="shared" si="0"/>
        <v>0</v>
      </c>
      <c r="AJ24" s="32">
        <f>SUM(AJ13:AJ23)</f>
        <v>85902</v>
      </c>
      <c r="AK24" s="32">
        <f t="shared" ref="AK24:AU24" si="1">SUM(AK13:AK23)</f>
        <v>0</v>
      </c>
      <c r="AL24" s="32">
        <f t="shared" si="1"/>
        <v>0</v>
      </c>
      <c r="AM24" s="32">
        <f t="shared" si="1"/>
        <v>50426</v>
      </c>
      <c r="AN24" s="32">
        <f t="shared" si="1"/>
        <v>28834</v>
      </c>
      <c r="AO24" s="32">
        <f t="shared" si="1"/>
        <v>0</v>
      </c>
      <c r="AP24" s="32">
        <f t="shared" si="1"/>
        <v>0</v>
      </c>
      <c r="AQ24" s="32">
        <f t="shared" si="1"/>
        <v>0</v>
      </c>
      <c r="AR24" s="32">
        <f t="shared" si="1"/>
        <v>0</v>
      </c>
      <c r="AS24" s="32">
        <f t="shared" si="1"/>
        <v>0</v>
      </c>
      <c r="AT24" s="32">
        <f t="shared" si="1"/>
        <v>0</v>
      </c>
      <c r="AU24" s="32">
        <f t="shared" si="1"/>
        <v>0</v>
      </c>
      <c r="AV24" s="32"/>
      <c r="AW24" s="32">
        <f>SUM(AW13:AW23)</f>
        <v>1779618</v>
      </c>
      <c r="AY24" s="33">
        <f t="shared" ref="AY24:AZ24" si="2">SUM(AY13:AY23)</f>
        <v>54</v>
      </c>
      <c r="AZ24" s="33">
        <f t="shared" si="2"/>
        <v>1845605.4500000002</v>
      </c>
    </row>
  </sheetData>
  <mergeCells count="11">
    <mergeCell ref="BA9:BA10"/>
    <mergeCell ref="A13:A23"/>
    <mergeCell ref="B13:B23"/>
    <mergeCell ref="C13:C23"/>
    <mergeCell ref="D13:D23"/>
    <mergeCell ref="A9:A10"/>
    <mergeCell ref="B9:B10"/>
    <mergeCell ref="C9:C10"/>
    <mergeCell ref="AW9:AW10"/>
    <mergeCell ref="AY9:AY10"/>
    <mergeCell ref="AZ9:AZ10"/>
  </mergeCells>
  <conditionalFormatting sqref="AX13:AX21 AX23">
    <cfRule type="dataBar" priority="2">
      <dataBar>
        <cfvo type="min"/>
        <cfvo type="max"/>
        <color rgb="FF008AEF"/>
      </dataBar>
      <extLst>
        <ext xmlns:x14="http://schemas.microsoft.com/office/spreadsheetml/2009/9/main" uri="{B025F937-C7B1-47D3-B67F-A62EFF666E3E}">
          <x14:id>{7B906973-D598-4E0E-A180-3B1E195DE7BB}</x14:id>
        </ext>
      </extLst>
    </cfRule>
  </conditionalFormatting>
  <conditionalFormatting sqref="AX9:AX10">
    <cfRule type="dataBar" priority="3">
      <dataBar>
        <cfvo type="min"/>
        <cfvo type="max"/>
        <color rgb="FF008AEF"/>
      </dataBar>
      <extLst>
        <ext xmlns:x14="http://schemas.microsoft.com/office/spreadsheetml/2009/9/main" uri="{B025F937-C7B1-47D3-B67F-A62EFF666E3E}">
          <x14:id>{923AE2A2-3CA3-458A-910B-367D103571EE}</x14:id>
        </ext>
      </extLst>
    </cfRule>
  </conditionalFormatting>
  <conditionalFormatting sqref="AX22">
    <cfRule type="dataBar" priority="1">
      <dataBar>
        <cfvo type="min"/>
        <cfvo type="max"/>
        <color rgb="FF008AEF"/>
      </dataBar>
      <extLst>
        <ext xmlns:x14="http://schemas.microsoft.com/office/spreadsheetml/2009/9/main" uri="{B025F937-C7B1-47D3-B67F-A62EFF666E3E}">
          <x14:id>{F26C4788-C9EC-41DC-8EE1-0B0CE128AB52}</x14:id>
        </ext>
      </extLst>
    </cfRule>
  </conditionalFormatting>
  <hyperlinks>
    <hyperlink ref="C13" r:id="rId1"/>
  </hyperlinks>
  <pageMargins left="0.25" right="0.25" top="0.75" bottom="0.75" header="0.3" footer="0.3"/>
  <pageSetup paperSize="8" scale="45" orientation="landscape" r:id="rId2"/>
  <drawing r:id="rId3"/>
  <extLst>
    <ext xmlns:x14="http://schemas.microsoft.com/office/spreadsheetml/2009/9/main" uri="{78C0D931-6437-407d-A8EE-F0AAD7539E65}">
      <x14:conditionalFormattings>
        <x14:conditionalFormatting xmlns:xm="http://schemas.microsoft.com/office/excel/2006/main">
          <x14:cfRule type="dataBar" id="{7B906973-D598-4E0E-A180-3B1E195DE7BB}">
            <x14:dataBar minLength="0" maxLength="100" border="1" negativeBarBorderColorSameAsPositive="0">
              <x14:cfvo type="autoMin"/>
              <x14:cfvo type="autoMax"/>
              <x14:borderColor rgb="FF008AEF"/>
              <x14:negativeFillColor rgb="FFFF0000"/>
              <x14:negativeBorderColor rgb="FFFF0000"/>
              <x14:axisColor rgb="FF000000"/>
            </x14:dataBar>
          </x14:cfRule>
          <xm:sqref>AX13:AX21 AX23</xm:sqref>
        </x14:conditionalFormatting>
        <x14:conditionalFormatting xmlns:xm="http://schemas.microsoft.com/office/excel/2006/main">
          <x14:cfRule type="dataBar" id="{923AE2A2-3CA3-458A-910B-367D103571EE}">
            <x14:dataBar minLength="0" maxLength="100" border="1" negativeBarBorderColorSameAsPositive="0">
              <x14:cfvo type="autoMin"/>
              <x14:cfvo type="autoMax"/>
              <x14:borderColor rgb="FF008AEF"/>
              <x14:negativeFillColor rgb="FFFF0000"/>
              <x14:negativeBorderColor rgb="FFFF0000"/>
              <x14:axisColor rgb="FF000000"/>
            </x14:dataBar>
          </x14:cfRule>
          <xm:sqref>AX9:AX10</xm:sqref>
        </x14:conditionalFormatting>
        <x14:conditionalFormatting xmlns:xm="http://schemas.microsoft.com/office/excel/2006/main">
          <x14:cfRule type="dataBar" id="{F26C4788-C9EC-41DC-8EE1-0B0CE128AB52}">
            <x14:dataBar minLength="0" maxLength="100" border="1" negativeBarBorderColorSameAsPositive="0">
              <x14:cfvo type="autoMin"/>
              <x14:cfvo type="autoMax"/>
              <x14:borderColor rgb="FF008AEF"/>
              <x14:negativeFillColor rgb="FFFF0000"/>
              <x14:negativeBorderColor rgb="FFFF0000"/>
              <x14:axisColor rgb="FF000000"/>
            </x14:dataBar>
          </x14:cfRule>
          <xm:sqref>AX22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2020-10-02T06:54:24Z</cp:lastPrinted>
  <dcterms:created xsi:type="dcterms:W3CDTF">2019-02-01T11:08:59Z</dcterms:created>
  <dcterms:modified xsi:type="dcterms:W3CDTF">2020-11-06T10:17:42Z</dcterms:modified>
</cp:coreProperties>
</file>